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57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<sst xmlns="http://schemas.openxmlformats.org/spreadsheetml/2006/main" count="104" uniqueCount="64">
  <si>
    <t>Финансовый отчет РОО Федерация скалолазания Краноярского края</t>
  </si>
  <si>
    <t>СФ АО АКБ "МЕЖДУНАРОДНЫЙ ФИНАНСОВЫЙ КЛУБ" БИК 040407592, г.Красноярск</t>
  </si>
  <si>
    <t>Расчетный счет 40703810002000000005</t>
  </si>
  <si>
    <t>Наименование</t>
  </si>
  <si>
    <t>Комиссия за ведение счета за 2019</t>
  </si>
  <si>
    <t>Плата за поддержку системы интернет-банкинга за 2019</t>
  </si>
  <si>
    <t>Банковские услуги</t>
  </si>
  <si>
    <t>Категория затрат/поступлений</t>
  </si>
  <si>
    <t>За расчетные услуги банка за 2019</t>
  </si>
  <si>
    <t>Взимание комиссии за присвоение ключа электронной подписи</t>
  </si>
  <si>
    <t>Зарплата и выплаты бухгалтеру</t>
  </si>
  <si>
    <t>страховые взносы на ОФС (ФФОМС) за январь 2019г.Сумма 306-00 руб.</t>
  </si>
  <si>
    <t>страховые взносы по социальному страхованию на случай временной нетрудоспособности за январь 2019г.Сумма 174-00 руб.</t>
  </si>
  <si>
    <t>Итого</t>
  </si>
  <si>
    <t>за программное обеспечение СБИС</t>
  </si>
  <si>
    <t>Аккредитация</t>
  </si>
  <si>
    <t xml:space="preserve">Государственная пошлина за выдачу свидетельства о государственной аккредитации региональной спортивной федерации по скалолазанию </t>
  </si>
  <si>
    <t>Взнос в ФСР</t>
  </si>
  <si>
    <t>Поддержка сайта</t>
  </si>
  <si>
    <t>Оплата за интернет-услуги по счету №60587525 от 2019-01-11</t>
  </si>
  <si>
    <t>Страхование членов ФСКК</t>
  </si>
  <si>
    <t>Оплата страховой премии по полисам страхования от несчастных случаев членов РОО Федерация Скалолазания Красноярского края Горленко, Козлов, Маринова, Пушкарев, Павленко</t>
  </si>
  <si>
    <t>Вступительный и ежегодный членский взнос в РОО ФСКК</t>
  </si>
  <si>
    <t>Взносы членов РОО ФСКК</t>
  </si>
  <si>
    <t>Взносы за соревнования</t>
  </si>
  <si>
    <t>ИЧВ участника соревнований</t>
  </si>
  <si>
    <t>Проведение Чемпионата России</t>
  </si>
  <si>
    <t>Перечисление от ФСР по договору пожертвования</t>
  </si>
  <si>
    <t>За организацию видеотрансляции в интернет Кубка и Чемпионата России по скалолазанию в Красноярске 2019</t>
  </si>
  <si>
    <t xml:space="preserve">За услуги по предоставлению помещения "Скейтпарк" по дог. N1/24/04 от 24.04.2019г., с 24.05.2019г. по 25.05.2019г. </t>
  </si>
  <si>
    <t>Услуги по техническому обслуживанию световым оборудованием и фермовыми конструкциями для проведения "Чемпионата и Кубка России по скалолазанию 2019"</t>
  </si>
  <si>
    <t>за аренду и монтаж скалодрома дял боулдеринга для чемпионата России по скалолазанию 2019</t>
  </si>
  <si>
    <t>Проведение семинара по безопасности при работе на высоте</t>
  </si>
  <si>
    <t>Оплата услуг по договору от ООО "Деловой партнёр"</t>
  </si>
  <si>
    <t>Оплата по договору N0948/19 от 6.11.2019 за услуги скалодрома 6 часов</t>
  </si>
  <si>
    <t>Проект Чистые Столбы</t>
  </si>
  <si>
    <t>Оплата по договору пожертвования N 07/05/2019</t>
  </si>
  <si>
    <t>По договору пожертвования N 20/08/2019</t>
  </si>
  <si>
    <t>Жидкость для снятия краски "СК" для очистки скал от надписей</t>
  </si>
  <si>
    <t>за смывку универсальную для очистки скал от надписей</t>
  </si>
  <si>
    <t>за футболки для проекта "Чистые Стольбы"</t>
  </si>
  <si>
    <t xml:space="preserve">За снаряжение для реализации проекта "Чистые Столбы" </t>
  </si>
  <si>
    <t>За снаряжение для реализации проекта "Чистые Столбы 2019"</t>
  </si>
  <si>
    <t>Оказание услуг по проведению спортивно-массового мероприятия "Чистые Столбы" по договору 19/1 и 19/2</t>
  </si>
  <si>
    <t>За транспортные услуги по доставке снаряжения</t>
  </si>
  <si>
    <t>Комментарий</t>
  </si>
  <si>
    <t>Рельефы для скалодрома</t>
  </si>
  <si>
    <t>Входящий остаток  01.01.2019</t>
  </si>
  <si>
    <t>Остаток на 01.01.2020</t>
  </si>
  <si>
    <t>Наличные деньги</t>
  </si>
  <si>
    <t>Членские взносы</t>
  </si>
  <si>
    <t>Корзины для веревок</t>
  </si>
  <si>
    <t>Юридические услуги</t>
  </si>
  <si>
    <t>Изготовление печатей</t>
  </si>
  <si>
    <t>Грузовое такси для выставки в МВДЦ Сибирь</t>
  </si>
  <si>
    <t xml:space="preserve"> страховые взносы на обязательное социальное страхование от НС за январь 2019г. Сумма 12-00 руб.</t>
  </si>
  <si>
    <t xml:space="preserve">Перечисление заработной платы за январь 2019. </t>
  </si>
  <si>
    <t>НДФЛ за январь 2019г.</t>
  </si>
  <si>
    <t xml:space="preserve">страховые взносы на ОПС за январь 2019г. </t>
  </si>
  <si>
    <t>Оплата коллективного членского взноса за РОО "Федерация скалолазания Красноярского края" за 2019 год</t>
  </si>
  <si>
    <t>Приход</t>
  </si>
  <si>
    <t>Расход</t>
  </si>
  <si>
    <t>Возврат ошибочного перечисленного стартового взноса Крячков</t>
  </si>
  <si>
    <t>Снаряжение для скалодромов Арена Север и Радуга. Часть снаряжения еще не пришла (оттяжки)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</si>
</sst>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MS Sans Serif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14" fillId="17" borderId="0" applyNumberFormat="0" applyBorder="0" applyAlignment="0" applyProtection="0"/>
    <xf numFmtId="0" fontId="7" fillId="9" borderId="1" applyNumberFormat="0" applyAlignment="0" applyProtection="0"/>
    <xf numFmtId="0" fontId="11" fillId="14" borderId="2" applyNumberFormat="0" applyAlignment="0" applyProtection="0"/>
    <xf numFmtId="0" fontId="15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" fillId="3" borderId="1" applyNumberFormat="0" applyAlignment="0" applyProtection="0"/>
    <xf numFmtId="0" fontId="16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5" borderId="7" applyNumberFormat="0" applyFont="0" applyAlignment="0" applyProtection="0"/>
    <xf numFmtId="0" fontId="6" fillId="9" borderId="8" applyNumberFormat="0" applyAlignment="0" applyProtection="0"/>
    <xf numFmtId="0" fontId="1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shrinkToFit="1"/>
    </xf>
    <xf numFmtId="0" fontId="1" fillId="0" borderId="0" xfId="0" applyFont="1" applyAlignment="1">
      <alignment/>
    </xf>
    <xf numFmtId="2" fontId="0" fillId="0" borderId="0" xfId="0" applyNumberFormat="1" applyBorder="1" applyAlignment="1">
      <alignment horizontal="right" vertical="center"/>
    </xf>
    <xf numFmtId="2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 vertical="center" wrapText="1" shrinkToFit="1"/>
    </xf>
    <xf numFmtId="2" fontId="1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/>
    </xf>
    <xf numFmtId="0" fontId="1" fillId="14" borderId="10" xfId="0" applyFont="1" applyFill="1" applyBorder="1" applyAlignment="1">
      <alignment/>
    </xf>
    <xf numFmtId="0" fontId="1" fillId="14" borderId="10" xfId="0" applyFont="1" applyFill="1" applyBorder="1" applyAlignment="1">
      <alignment horizontal="right" vertical="center" wrapText="1" shrinkToFit="1"/>
    </xf>
    <xf numFmtId="0" fontId="2" fillId="0" borderId="0" xfId="0" applyFont="1" applyAlignment="1">
      <alignment shrinkToFit="1"/>
    </xf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left" vertical="center" wrapText="1" shrinkToFit="1"/>
    </xf>
    <xf numFmtId="0" fontId="1" fillId="14" borderId="10" xfId="0" applyFont="1" applyFill="1" applyBorder="1" applyAlignment="1">
      <alignment horizontal="left" vertical="center" wrapText="1" shrinkToFit="1"/>
    </xf>
    <xf numFmtId="0" fontId="1" fillId="18" borderId="0" xfId="0" applyFont="1" applyFill="1" applyBorder="1" applyAlignment="1">
      <alignment horizontal="left" vertical="center" wrapText="1" shrinkToFit="1"/>
    </xf>
    <xf numFmtId="2" fontId="1" fillId="18" borderId="0" xfId="0" applyNumberFormat="1" applyFont="1" applyFill="1" applyAlignment="1">
      <alignment/>
    </xf>
    <xf numFmtId="0" fontId="0" fillId="0" borderId="10" xfId="0" applyFont="1" applyBorder="1" applyAlignment="1">
      <alignment horizontal="left" vertical="center" wrapText="1" shrinkToFit="1"/>
    </xf>
    <xf numFmtId="0" fontId="0" fillId="0" borderId="10" xfId="0" applyBorder="1" applyAlignment="1">
      <alignment/>
    </xf>
    <xf numFmtId="0" fontId="1" fillId="18" borderId="10" xfId="0" applyFont="1" applyFill="1" applyBorder="1" applyAlignment="1">
      <alignment horizontal="right" vertical="center" wrapText="1" shrinkToFit="1"/>
    </xf>
    <xf numFmtId="2" fontId="1" fillId="18" borderId="10" xfId="0" applyNumberFormat="1" applyFont="1" applyFill="1" applyBorder="1" applyAlignment="1">
      <alignment horizontal="right" vertical="center"/>
    </xf>
    <xf numFmtId="0" fontId="0" fillId="14" borderId="1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PageLayoutView="0" workbookViewId="0" topLeftCell="A61">
      <selection activeCell="G72" sqref="G72"/>
    </sheetView>
  </sheetViews>
  <sheetFormatPr defaultColWidth="9.140625" defaultRowHeight="15"/>
  <cols>
    <col min="1" max="1" width="30.28125" style="0" customWidth="1"/>
    <col min="2" max="2" width="20.00390625" style="0" customWidth="1"/>
    <col min="3" max="3" width="13.00390625" style="0" customWidth="1"/>
    <col min="4" max="4" width="12.421875" style="0" customWidth="1"/>
    <col min="5" max="5" width="14.421875" style="0" customWidth="1"/>
    <col min="6" max="6" width="15.7109375" style="0" customWidth="1"/>
    <col min="8" max="8" width="14.140625" style="0" customWidth="1"/>
  </cols>
  <sheetData>
    <row r="1" spans="1:6" ht="15">
      <c r="A1" s="23" t="s">
        <v>0</v>
      </c>
      <c r="B1" s="23"/>
      <c r="C1" s="23"/>
      <c r="D1" s="23"/>
      <c r="E1" s="23"/>
      <c r="F1" s="12"/>
    </row>
    <row r="2" spans="1:11" ht="15">
      <c r="A2" s="24" t="s">
        <v>2</v>
      </c>
      <c r="B2" s="24"/>
      <c r="C2" s="24"/>
      <c r="D2" s="24"/>
      <c r="E2" s="24"/>
      <c r="F2" s="12"/>
      <c r="G2" s="12"/>
      <c r="H2" s="12"/>
      <c r="I2" s="12"/>
      <c r="J2" s="12"/>
      <c r="K2" s="12"/>
    </row>
    <row r="3" spans="1:11" ht="15">
      <c r="A3" s="25" t="s">
        <v>1</v>
      </c>
      <c r="B3" s="25"/>
      <c r="C3" s="25"/>
      <c r="D3" s="25"/>
      <c r="E3" s="25"/>
      <c r="F3" s="11"/>
      <c r="G3" s="11"/>
      <c r="H3" s="11"/>
      <c r="I3" s="11"/>
      <c r="J3" s="11"/>
      <c r="K3" s="11"/>
    </row>
    <row r="4" spans="1:11" ht="16.5" customHeight="1">
      <c r="A4" s="26" t="s">
        <v>47</v>
      </c>
      <c r="B4" s="27"/>
      <c r="C4" s="7">
        <v>48396.8</v>
      </c>
      <c r="F4" s="1"/>
      <c r="G4" s="1"/>
      <c r="H4" s="1"/>
      <c r="I4" s="1"/>
      <c r="J4" s="1"/>
      <c r="K4" s="1"/>
    </row>
    <row r="5" spans="1:5" ht="15">
      <c r="A5" s="5" t="s">
        <v>7</v>
      </c>
      <c r="B5" s="5" t="s">
        <v>3</v>
      </c>
      <c r="C5" s="13" t="s">
        <v>60</v>
      </c>
      <c r="D5" s="13" t="s">
        <v>61</v>
      </c>
      <c r="E5" s="13" t="s">
        <v>45</v>
      </c>
    </row>
    <row r="6" spans="1:5" ht="15">
      <c r="A6" s="9" t="s">
        <v>26</v>
      </c>
      <c r="B6" s="9"/>
      <c r="C6" s="9" t="s">
        <v>60</v>
      </c>
      <c r="D6" s="9" t="s">
        <v>61</v>
      </c>
      <c r="E6" s="5"/>
    </row>
    <row r="7" spans="1:5" ht="45">
      <c r="A7" s="5"/>
      <c r="B7" s="18" t="s">
        <v>27</v>
      </c>
      <c r="C7" s="7">
        <v>400000</v>
      </c>
      <c r="D7" s="5"/>
      <c r="E7" s="5"/>
    </row>
    <row r="8" spans="1:5" ht="90">
      <c r="A8" s="5"/>
      <c r="B8" s="18" t="s">
        <v>28</v>
      </c>
      <c r="C8" s="5"/>
      <c r="D8" s="7">
        <v>138600</v>
      </c>
      <c r="E8" s="5"/>
    </row>
    <row r="9" spans="1:5" ht="120">
      <c r="A9" s="5"/>
      <c r="B9" s="18" t="s">
        <v>29</v>
      </c>
      <c r="C9" s="5"/>
      <c r="D9" s="7">
        <v>95480</v>
      </c>
      <c r="E9" s="5"/>
    </row>
    <row r="10" spans="1:5" ht="165">
      <c r="A10" s="5"/>
      <c r="B10" s="18" t="s">
        <v>30</v>
      </c>
      <c r="C10" s="5"/>
      <c r="D10" s="7">
        <v>61000</v>
      </c>
      <c r="E10" s="5"/>
    </row>
    <row r="11" spans="1:5" ht="57" customHeight="1">
      <c r="A11" s="5"/>
      <c r="B11" s="18" t="s">
        <v>31</v>
      </c>
      <c r="C11" s="5"/>
      <c r="D11" s="7">
        <v>104920</v>
      </c>
      <c r="E11" s="5"/>
    </row>
    <row r="12" spans="1:5" ht="15">
      <c r="A12" s="5"/>
      <c r="B12" s="6" t="s">
        <v>13</v>
      </c>
      <c r="C12" s="7">
        <f>SUM(C7:C11)</f>
        <v>400000</v>
      </c>
      <c r="D12" s="7">
        <f>SUM(D7:D11)</f>
        <v>400000</v>
      </c>
      <c r="E12" s="5"/>
    </row>
    <row r="13" spans="1:5" ht="15">
      <c r="A13" s="9" t="s">
        <v>23</v>
      </c>
      <c r="B13" s="9"/>
      <c r="C13" s="9" t="s">
        <v>60</v>
      </c>
      <c r="D13" s="9" t="s">
        <v>61</v>
      </c>
      <c r="E13" s="5"/>
    </row>
    <row r="14" spans="1:5" ht="60">
      <c r="A14" s="5"/>
      <c r="B14" s="18" t="s">
        <v>22</v>
      </c>
      <c r="C14" s="7">
        <v>19800</v>
      </c>
      <c r="D14" s="5"/>
      <c r="E14" s="5"/>
    </row>
    <row r="15" spans="1:5" ht="15">
      <c r="A15" s="5"/>
      <c r="B15" s="6" t="s">
        <v>13</v>
      </c>
      <c r="C15" s="7">
        <f>SUM(C14)</f>
        <v>19800</v>
      </c>
      <c r="D15" s="7">
        <f>SUM(E4:E14)</f>
        <v>0</v>
      </c>
      <c r="E15" s="5"/>
    </row>
    <row r="16" spans="1:5" ht="15">
      <c r="A16" s="9" t="s">
        <v>24</v>
      </c>
      <c r="B16" s="9"/>
      <c r="C16" s="9" t="s">
        <v>60</v>
      </c>
      <c r="D16" s="9" t="s">
        <v>61</v>
      </c>
      <c r="E16" s="5"/>
    </row>
    <row r="17" spans="1:5" ht="30">
      <c r="A17" s="5"/>
      <c r="B17" s="18" t="s">
        <v>25</v>
      </c>
      <c r="C17" s="7">
        <v>21600</v>
      </c>
      <c r="D17" s="5"/>
      <c r="E17" s="5"/>
    </row>
    <row r="18" spans="1:5" ht="75">
      <c r="A18" s="5"/>
      <c r="B18" s="18" t="s">
        <v>62</v>
      </c>
      <c r="C18" s="5"/>
      <c r="D18" s="5">
        <v>4800</v>
      </c>
      <c r="E18" s="5"/>
    </row>
    <row r="19" spans="1:5" ht="15">
      <c r="A19" s="5"/>
      <c r="B19" s="6" t="s">
        <v>13</v>
      </c>
      <c r="C19" s="7">
        <f>SUM(C17)</f>
        <v>21600</v>
      </c>
      <c r="D19" s="7">
        <f>SUM(D17:D18)</f>
        <v>4800</v>
      </c>
      <c r="E19" s="5"/>
    </row>
    <row r="20" spans="1:5" ht="15">
      <c r="A20" s="9" t="s">
        <v>32</v>
      </c>
      <c r="B20" s="15"/>
      <c r="C20" s="9" t="s">
        <v>60</v>
      </c>
      <c r="D20" s="9" t="s">
        <v>61</v>
      </c>
      <c r="E20" s="5"/>
    </row>
    <row r="21" spans="1:5" ht="45">
      <c r="A21" s="5"/>
      <c r="B21" s="14" t="s">
        <v>33</v>
      </c>
      <c r="C21" s="7">
        <v>8400</v>
      </c>
      <c r="D21" s="5"/>
      <c r="E21" s="5"/>
    </row>
    <row r="22" spans="1:5" ht="60">
      <c r="A22" s="5"/>
      <c r="B22" s="14" t="s">
        <v>34</v>
      </c>
      <c r="C22" s="5"/>
      <c r="D22" s="7">
        <v>4200</v>
      </c>
      <c r="E22" s="5"/>
    </row>
    <row r="23" spans="1:5" ht="15">
      <c r="A23" s="5"/>
      <c r="B23" s="6" t="s">
        <v>13</v>
      </c>
      <c r="C23" s="7">
        <f>SUM(C21:C22)</f>
        <v>8400</v>
      </c>
      <c r="D23" s="7">
        <f>SUM(D21:D22)</f>
        <v>4200</v>
      </c>
      <c r="E23" s="5"/>
    </row>
    <row r="24" spans="1:5" ht="15">
      <c r="A24" s="9" t="s">
        <v>6</v>
      </c>
      <c r="B24" s="9"/>
      <c r="C24" s="9" t="s">
        <v>60</v>
      </c>
      <c r="D24" s="9" t="s">
        <v>61</v>
      </c>
      <c r="E24" s="5"/>
    </row>
    <row r="25" spans="1:5" ht="45">
      <c r="A25" s="5"/>
      <c r="B25" s="18" t="s">
        <v>4</v>
      </c>
      <c r="C25" s="5"/>
      <c r="D25" s="7">
        <v>6700</v>
      </c>
      <c r="E25" s="5"/>
    </row>
    <row r="26" spans="1:5" ht="45">
      <c r="A26" s="5"/>
      <c r="B26" s="18" t="s">
        <v>5</v>
      </c>
      <c r="C26" s="5"/>
      <c r="D26" s="7">
        <v>5400</v>
      </c>
      <c r="E26" s="5"/>
    </row>
    <row r="27" spans="1:5" ht="30">
      <c r="A27" s="5"/>
      <c r="B27" s="18" t="s">
        <v>8</v>
      </c>
      <c r="C27" s="5"/>
      <c r="D27" s="7">
        <v>1460</v>
      </c>
      <c r="E27" s="5"/>
    </row>
    <row r="28" spans="1:5" ht="60">
      <c r="A28" s="5"/>
      <c r="B28" s="18" t="s">
        <v>9</v>
      </c>
      <c r="C28" s="5"/>
      <c r="D28" s="7">
        <v>1950</v>
      </c>
      <c r="E28" s="5"/>
    </row>
    <row r="29" spans="1:5" ht="30">
      <c r="A29" s="5"/>
      <c r="B29" s="18" t="s">
        <v>14</v>
      </c>
      <c r="C29" s="5"/>
      <c r="D29" s="7">
        <v>250</v>
      </c>
      <c r="E29" s="5"/>
    </row>
    <row r="30" spans="1:5" ht="15">
      <c r="A30" s="5"/>
      <c r="B30" s="6" t="s">
        <v>13</v>
      </c>
      <c r="C30" s="5"/>
      <c r="D30" s="7">
        <f>SUM(D25:D29)</f>
        <v>15760</v>
      </c>
      <c r="E30" s="5"/>
    </row>
    <row r="31" spans="1:5" ht="15">
      <c r="A31" s="9" t="s">
        <v>10</v>
      </c>
      <c r="B31" s="9"/>
      <c r="C31" s="9" t="s">
        <v>60</v>
      </c>
      <c r="D31" s="9" t="s">
        <v>61</v>
      </c>
      <c r="E31" s="5"/>
    </row>
    <row r="32" spans="1:5" ht="120">
      <c r="A32" s="5"/>
      <c r="B32" s="18" t="s">
        <v>12</v>
      </c>
      <c r="C32" s="5"/>
      <c r="D32" s="7">
        <v>174</v>
      </c>
      <c r="E32" s="5"/>
    </row>
    <row r="33" spans="1:5" ht="60">
      <c r="A33" s="5"/>
      <c r="B33" s="18" t="s">
        <v>11</v>
      </c>
      <c r="C33" s="5"/>
      <c r="D33" s="7">
        <v>306</v>
      </c>
      <c r="E33" s="5"/>
    </row>
    <row r="34" spans="1:5" ht="90">
      <c r="A34" s="5"/>
      <c r="B34" s="18" t="s">
        <v>55</v>
      </c>
      <c r="C34" s="5"/>
      <c r="D34" s="7">
        <v>12</v>
      </c>
      <c r="E34" s="5"/>
    </row>
    <row r="35" spans="1:5" ht="45">
      <c r="A35" s="5"/>
      <c r="B35" s="18" t="s">
        <v>56</v>
      </c>
      <c r="C35" s="5"/>
      <c r="D35" s="7">
        <v>5974</v>
      </c>
      <c r="E35" s="5"/>
    </row>
    <row r="36" spans="1:5" ht="30">
      <c r="A36" s="5"/>
      <c r="B36" s="18" t="s">
        <v>57</v>
      </c>
      <c r="C36" s="5"/>
      <c r="D36" s="7">
        <v>26</v>
      </c>
      <c r="E36" s="5"/>
    </row>
    <row r="37" spans="1:5" ht="45">
      <c r="A37" s="5"/>
      <c r="B37" s="18" t="s">
        <v>58</v>
      </c>
      <c r="C37" s="5"/>
      <c r="D37" s="7">
        <v>1320</v>
      </c>
      <c r="E37" s="5"/>
    </row>
    <row r="38" spans="1:5" ht="15">
      <c r="A38" s="5"/>
      <c r="B38" s="6" t="s">
        <v>13</v>
      </c>
      <c r="C38" s="5"/>
      <c r="D38" s="8">
        <f>SUM(D32:D37)</f>
        <v>7812</v>
      </c>
      <c r="E38" s="5"/>
    </row>
    <row r="39" spans="1:5" ht="15">
      <c r="A39" s="9" t="s">
        <v>15</v>
      </c>
      <c r="B39" s="10"/>
      <c r="C39" s="9" t="s">
        <v>60</v>
      </c>
      <c r="D39" s="9" t="s">
        <v>61</v>
      </c>
      <c r="E39" s="5"/>
    </row>
    <row r="40" spans="1:5" ht="135">
      <c r="A40" s="13"/>
      <c r="B40" s="18" t="s">
        <v>16</v>
      </c>
      <c r="C40" s="5"/>
      <c r="D40" s="7">
        <v>5000</v>
      </c>
      <c r="E40" s="5"/>
    </row>
    <row r="41" spans="1:5" ht="15">
      <c r="A41" s="5"/>
      <c r="B41" s="6" t="s">
        <v>13</v>
      </c>
      <c r="C41" s="5"/>
      <c r="D41" s="8">
        <f>SUM(D40)</f>
        <v>5000</v>
      </c>
      <c r="E41" s="5"/>
    </row>
    <row r="42" spans="1:5" ht="15">
      <c r="A42" s="9" t="s">
        <v>17</v>
      </c>
      <c r="B42" s="10"/>
      <c r="C42" s="9" t="s">
        <v>60</v>
      </c>
      <c r="D42" s="9" t="s">
        <v>61</v>
      </c>
      <c r="E42" s="5"/>
    </row>
    <row r="43" spans="1:5" ht="105">
      <c r="A43" s="13"/>
      <c r="B43" s="18" t="s">
        <v>59</v>
      </c>
      <c r="C43" s="5"/>
      <c r="D43" s="7">
        <v>42000</v>
      </c>
      <c r="E43" s="5"/>
    </row>
    <row r="44" spans="1:5" ht="15">
      <c r="A44" s="5"/>
      <c r="B44" s="6" t="s">
        <v>13</v>
      </c>
      <c r="C44" s="5"/>
      <c r="D44" s="8">
        <f>SUM(D43)</f>
        <v>42000</v>
      </c>
      <c r="E44" s="5"/>
    </row>
    <row r="45" spans="1:5" ht="15">
      <c r="A45" s="9" t="s">
        <v>18</v>
      </c>
      <c r="B45" s="10"/>
      <c r="C45" s="9" t="s">
        <v>60</v>
      </c>
      <c r="D45" s="9" t="s">
        <v>61</v>
      </c>
      <c r="E45" s="5"/>
    </row>
    <row r="46" spans="1:5" ht="60">
      <c r="A46" s="13"/>
      <c r="B46" s="18" t="s">
        <v>19</v>
      </c>
      <c r="C46" s="5"/>
      <c r="D46" s="5">
        <v>899</v>
      </c>
      <c r="E46" s="5"/>
    </row>
    <row r="47" spans="1:5" ht="15">
      <c r="A47" s="5"/>
      <c r="B47" s="6" t="s">
        <v>13</v>
      </c>
      <c r="C47" s="5"/>
      <c r="D47" s="8">
        <f>SUM(D46)</f>
        <v>899</v>
      </c>
      <c r="E47" s="5"/>
    </row>
    <row r="48" spans="1:5" ht="15">
      <c r="A48" s="9" t="s">
        <v>20</v>
      </c>
      <c r="B48" s="9"/>
      <c r="C48" s="9" t="s">
        <v>60</v>
      </c>
      <c r="D48" s="9" t="s">
        <v>61</v>
      </c>
      <c r="E48" s="5"/>
    </row>
    <row r="49" spans="1:5" ht="180">
      <c r="A49" s="5"/>
      <c r="B49" s="18" t="s">
        <v>21</v>
      </c>
      <c r="C49" s="5"/>
      <c r="D49" s="7">
        <v>1500</v>
      </c>
      <c r="E49" s="5"/>
    </row>
    <row r="50" spans="1:5" ht="15">
      <c r="A50" s="5"/>
      <c r="B50" s="6" t="s">
        <v>13</v>
      </c>
      <c r="C50" s="5"/>
      <c r="D50" s="8">
        <f>SUM(D49)</f>
        <v>1500</v>
      </c>
      <c r="E50" s="5"/>
    </row>
    <row r="51" spans="1:5" ht="15">
      <c r="A51" s="9" t="s">
        <v>35</v>
      </c>
      <c r="B51" s="9"/>
      <c r="C51" s="9" t="s">
        <v>60</v>
      </c>
      <c r="D51" s="9" t="s">
        <v>61</v>
      </c>
      <c r="E51" s="5"/>
    </row>
    <row r="52" spans="1:5" ht="45">
      <c r="A52" s="5"/>
      <c r="B52" s="18" t="s">
        <v>36</v>
      </c>
      <c r="C52" s="7">
        <v>637000</v>
      </c>
      <c r="D52" s="5"/>
      <c r="E52" s="5"/>
    </row>
    <row r="53" spans="1:5" ht="45">
      <c r="A53" s="5"/>
      <c r="B53" s="18" t="s">
        <v>37</v>
      </c>
      <c r="C53" s="7">
        <v>250000</v>
      </c>
      <c r="D53" s="5"/>
      <c r="E53" s="5"/>
    </row>
    <row r="54" spans="1:5" ht="60">
      <c r="A54" s="5"/>
      <c r="B54" s="18" t="s">
        <v>38</v>
      </c>
      <c r="C54" s="5"/>
      <c r="D54" s="7">
        <v>14400</v>
      </c>
      <c r="E54" s="5"/>
    </row>
    <row r="55" spans="1:5" ht="60">
      <c r="A55" s="5"/>
      <c r="B55" s="18" t="s">
        <v>39</v>
      </c>
      <c r="C55" s="5"/>
      <c r="D55" s="7">
        <v>6840</v>
      </c>
      <c r="E55" s="5"/>
    </row>
    <row r="56" spans="1:5" ht="60">
      <c r="A56" s="5"/>
      <c r="B56" s="18" t="s">
        <v>39</v>
      </c>
      <c r="C56" s="5"/>
      <c r="D56" s="7">
        <v>7650</v>
      </c>
      <c r="E56" s="5"/>
    </row>
    <row r="57" spans="1:7" ht="105">
      <c r="A57" s="5"/>
      <c r="B57" s="18" t="s">
        <v>43</v>
      </c>
      <c r="C57" s="5"/>
      <c r="D57" s="7">
        <v>688054</v>
      </c>
      <c r="E57" s="5"/>
      <c r="G57" s="3"/>
    </row>
    <row r="58" spans="1:5" ht="45">
      <c r="A58" s="5"/>
      <c r="B58" s="18" t="s">
        <v>40</v>
      </c>
      <c r="C58" s="5"/>
      <c r="D58" s="7">
        <v>67542</v>
      </c>
      <c r="E58" s="5"/>
    </row>
    <row r="59" spans="1:5" ht="135">
      <c r="A59" s="5"/>
      <c r="B59" s="18" t="s">
        <v>42</v>
      </c>
      <c r="C59" s="5"/>
      <c r="D59" s="7">
        <v>51480</v>
      </c>
      <c r="E59" s="14" t="s">
        <v>63</v>
      </c>
    </row>
    <row r="60" spans="1:5" ht="45">
      <c r="A60" s="5"/>
      <c r="B60" s="18" t="s">
        <v>41</v>
      </c>
      <c r="C60" s="5"/>
      <c r="D60" s="7">
        <v>50365.8</v>
      </c>
      <c r="E60" s="14" t="s">
        <v>46</v>
      </c>
    </row>
    <row r="61" spans="1:5" ht="45">
      <c r="A61" s="5"/>
      <c r="B61" s="18" t="s">
        <v>44</v>
      </c>
      <c r="C61" s="5"/>
      <c r="D61" s="7">
        <v>668</v>
      </c>
      <c r="E61" s="5"/>
    </row>
    <row r="62" spans="1:5" ht="15">
      <c r="A62" s="5"/>
      <c r="B62" s="6" t="s">
        <v>13</v>
      </c>
      <c r="C62" s="7">
        <f>SUM(C52:C60)</f>
        <v>887000</v>
      </c>
      <c r="D62" s="7">
        <f>SUM(D52:D61)</f>
        <v>886999.8</v>
      </c>
      <c r="E62" s="5"/>
    </row>
    <row r="63" spans="3:4" ht="15">
      <c r="C63" s="9" t="s">
        <v>60</v>
      </c>
      <c r="D63" s="9" t="s">
        <v>61</v>
      </c>
    </row>
    <row r="64" spans="2:4" ht="15">
      <c r="B64" s="16" t="s">
        <v>13</v>
      </c>
      <c r="C64" s="17">
        <f>SUM(C15,C19,C12,C23,C38,C41,C44,C47,C50,C62,C4)</f>
        <v>1385196.8</v>
      </c>
      <c r="D64" s="17">
        <f>SUM(D62,D50,D47,D44,D41,D38,D30,D23,D19,D15,D12)</f>
        <v>1368970.8</v>
      </c>
    </row>
    <row r="66" spans="2:3" ht="15">
      <c r="B66" s="2" t="s">
        <v>48</v>
      </c>
      <c r="C66" s="4">
        <f>C64-D64</f>
        <v>16226</v>
      </c>
    </row>
    <row r="68" spans="1:5" ht="15">
      <c r="A68" s="9" t="s">
        <v>49</v>
      </c>
      <c r="B68" s="22"/>
      <c r="C68" s="9" t="s">
        <v>60</v>
      </c>
      <c r="D68" s="9" t="s">
        <v>61</v>
      </c>
      <c r="E68" s="22"/>
    </row>
    <row r="69" spans="1:5" ht="15">
      <c r="A69" s="19"/>
      <c r="B69" s="18" t="s">
        <v>50</v>
      </c>
      <c r="C69" s="19">
        <v>19800</v>
      </c>
      <c r="D69" s="19"/>
      <c r="E69" s="19"/>
    </row>
    <row r="70" spans="1:5" ht="30">
      <c r="A70" s="19"/>
      <c r="B70" s="18" t="s">
        <v>51</v>
      </c>
      <c r="C70" s="19"/>
      <c r="D70" s="19">
        <v>3404</v>
      </c>
      <c r="E70" s="19"/>
    </row>
    <row r="71" spans="1:5" ht="30">
      <c r="A71" s="19"/>
      <c r="B71" s="18" t="s">
        <v>52</v>
      </c>
      <c r="C71" s="19"/>
      <c r="D71" s="19">
        <v>3320</v>
      </c>
      <c r="E71" s="19"/>
    </row>
    <row r="72" spans="1:5" ht="30">
      <c r="A72" s="19"/>
      <c r="B72" s="18" t="s">
        <v>53</v>
      </c>
      <c r="C72" s="19"/>
      <c r="D72" s="19">
        <v>1040</v>
      </c>
      <c r="E72" s="19"/>
    </row>
    <row r="73" spans="1:5" ht="45">
      <c r="A73" s="19"/>
      <c r="B73" s="18" t="s">
        <v>54</v>
      </c>
      <c r="C73" s="19"/>
      <c r="D73" s="19">
        <v>1520</v>
      </c>
      <c r="E73" s="19"/>
    </row>
    <row r="74" spans="1:5" ht="15">
      <c r="A74" s="19"/>
      <c r="B74" s="20" t="s">
        <v>13</v>
      </c>
      <c r="C74" s="21">
        <f>SUM(C69:C73)</f>
        <v>19800</v>
      </c>
      <c r="D74" s="21">
        <f>SUM(D69:D73)</f>
        <v>9284</v>
      </c>
      <c r="E74" s="19"/>
    </row>
    <row r="75" spans="1:5" ht="15">
      <c r="A75" s="19"/>
      <c r="B75" s="19"/>
      <c r="C75" s="19"/>
      <c r="D75" s="19"/>
      <c r="E75" s="19"/>
    </row>
    <row r="76" spans="1:5" ht="15">
      <c r="A76" s="19"/>
      <c r="B76" s="5" t="s">
        <v>48</v>
      </c>
      <c r="C76" s="8">
        <f>C74-D74</f>
        <v>10516</v>
      </c>
      <c r="D76" s="19"/>
      <c r="E76" s="19"/>
    </row>
  </sheetData>
  <sheetProtection/>
  <mergeCells count="4">
    <mergeCell ref="A1:E1"/>
    <mergeCell ref="A2:E2"/>
    <mergeCell ref="A3:E3"/>
    <mergeCell ref="A4:B4"/>
  </mergeCells>
  <printOptions/>
  <pageMargins left="0.33" right="0.42" top="0.3" bottom="0.34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Zamay</dc:creator>
  <cp:keywords/>
  <dc:description/>
  <cp:lastModifiedBy>Офис</cp:lastModifiedBy>
  <cp:lastPrinted>2020-02-01T03:17:56Z</cp:lastPrinted>
  <dcterms:created xsi:type="dcterms:W3CDTF">2015-06-05T18:17:20Z</dcterms:created>
  <dcterms:modified xsi:type="dcterms:W3CDTF">2020-02-05T08:06:56Z</dcterms:modified>
  <cp:category/>
  <cp:version/>
  <cp:contentType/>
  <cp:contentStatus/>
</cp:coreProperties>
</file>